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omePC\Desktop\SCALEUP 2026\"/>
    </mc:Choice>
  </mc:AlternateContent>
  <xr:revisionPtr revIDLastSave="0" documentId="13_ncr:1_{311251D1-6865-454F-9884-CBEF38E818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tructions" sheetId="1" r:id="rId1"/>
    <sheet name="Assumptions" sheetId="2" r:id="rId2"/>
    <sheet name="Historical Data" sheetId="3" r:id="rId3"/>
    <sheet name="Projections" sheetId="4" r:id="rId4"/>
    <sheet name="Grant Budget" sheetId="5" r:id="rId5"/>
    <sheet name="Summar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6" l="1"/>
  <c r="B17" i="6"/>
  <c r="B16" i="6"/>
  <c r="B13" i="6"/>
  <c r="B12" i="6"/>
  <c r="B11" i="6"/>
  <c r="B8" i="6"/>
  <c r="B6" i="6"/>
  <c r="B5" i="6"/>
  <c r="C12" i="5"/>
  <c r="B21" i="6" s="1"/>
  <c r="D11" i="5"/>
  <c r="D10" i="5"/>
  <c r="D9" i="5"/>
  <c r="D8" i="5"/>
  <c r="D7" i="5"/>
  <c r="D6" i="5"/>
  <c r="D5" i="5"/>
  <c r="D12" i="5" s="1"/>
  <c r="G17" i="3"/>
  <c r="E17" i="3"/>
  <c r="C17" i="3"/>
  <c r="B17" i="3"/>
  <c r="D16" i="3"/>
  <c r="F16" i="3" s="1"/>
  <c r="D15" i="3"/>
  <c r="F15" i="3" s="1"/>
  <c r="D14" i="3"/>
  <c r="F14" i="3" s="1"/>
  <c r="D13" i="3"/>
  <c r="F13" i="3" s="1"/>
  <c r="D12" i="3"/>
  <c r="F12" i="3" s="1"/>
  <c r="D11" i="3"/>
  <c r="F11" i="3" s="1"/>
  <c r="D10" i="3"/>
  <c r="F10" i="3" s="1"/>
  <c r="D9" i="3"/>
  <c r="F9" i="3" s="1"/>
  <c r="D8" i="3"/>
  <c r="F8" i="3" s="1"/>
  <c r="D7" i="3"/>
  <c r="F7" i="3" s="1"/>
  <c r="D6" i="3"/>
  <c r="F6" i="3" s="1"/>
  <c r="D5" i="3"/>
  <c r="D17" i="3" s="1"/>
  <c r="B7" i="6" s="1"/>
  <c r="B15" i="5" l="1"/>
  <c r="F5" i="3"/>
  <c r="F17" i="3" s="1"/>
</calcChain>
</file>

<file path=xl/sharedStrings.xml><?xml version="1.0" encoding="utf-8"?>
<sst xmlns="http://schemas.openxmlformats.org/spreadsheetml/2006/main" count="167" uniqueCount="158">
  <si>
    <t>SCALEUP BUSINESS PITCH CHALLENGE 2026</t>
  </si>
  <si>
    <t>FINANCIAL SUMMARY TEMPLATE</t>
  </si>
  <si>
    <t>HOW TO USE THIS TEMPLATE</t>
  </si>
  <si>
    <t>1. Complete the ASSUMPTIONS sheet first - this drives all calculations</t>
  </si>
  <si>
    <t>2. Fill in HISTORICAL DATA with your actual performance</t>
  </si>
  <si>
    <t>3. Review the auto-calculated PROJECTIONS</t>
  </si>
  <si>
    <t>4. Complete the GRANT BUDGET allocation</t>
  </si>
  <si>
    <t>5. Review the SUMMARY sheet for key metrics to include in your pitch deck</t>
  </si>
  <si>
    <t>COLOR CODING:</t>
  </si>
  <si>
    <t>• BLUE TEXT = Input cells (enter your data here)</t>
  </si>
  <si>
    <t>• BLACK TEXT = Formula cells (auto-calculated, do not modify)</t>
  </si>
  <si>
    <t>• YELLOW BACKGROUND = Key cells requiring attention</t>
  </si>
  <si>
    <t>TIPS:</t>
  </si>
  <si>
    <t>• Be realistic with projections - reviewers will challenge unrealistic numbers</t>
  </si>
  <si>
    <t>• Explain key assumptions in the comments/notes column</t>
  </si>
  <si>
    <t>• Ensure your projections align with your business plan narrative</t>
  </si>
  <si>
    <t>• All currency figures should be in Nigerian Naira (₦)</t>
  </si>
  <si>
    <t>DELETE THIS SHEET BEFORE SUBMISSION</t>
  </si>
  <si>
    <t>KEY ASSUMPTIONS</t>
  </si>
  <si>
    <t>Assumption</t>
  </si>
  <si>
    <t>Value</t>
  </si>
  <si>
    <t>Unit</t>
  </si>
  <si>
    <t>Notes/Source</t>
  </si>
  <si>
    <t>BUSINESS INFORMATION</t>
  </si>
  <si>
    <t>Company Name</t>
  </si>
  <si>
    <t>Enter your registered business name</t>
  </si>
  <si>
    <t>Industry/Sector</t>
  </si>
  <si>
    <t>e.g., AgriTech, HealthTech, E-commerce</t>
  </si>
  <si>
    <t>Location</t>
  </si>
  <si>
    <t>Primary state of operation</t>
  </si>
  <si>
    <t>Business Start Date</t>
  </si>
  <si>
    <t>MM/YYYY format</t>
  </si>
  <si>
    <t>REVENUE ASSUMPTIONS</t>
  </si>
  <si>
    <t>Average Transaction Value (₦)</t>
  </si>
  <si>
    <t>Average amount per sale/order</t>
  </si>
  <si>
    <t>Transactions per Customer per Month</t>
  </si>
  <si>
    <t>How many times does a customer buy monthly?</t>
  </si>
  <si>
    <t>Monthly Customer Acquisition (New)</t>
  </si>
  <si>
    <t>New customers gained per month</t>
  </si>
  <si>
    <t>Customer Churn Rate (%)</t>
  </si>
  <si>
    <t>% of customers lost monthly</t>
  </si>
  <si>
    <t>Revenue Growth Rate (Monthly %)</t>
  </si>
  <si>
    <t>Expected monthly revenue growth</t>
  </si>
  <si>
    <t>COST ASSUMPTIONS</t>
  </si>
  <si>
    <t>Cost of Goods Sold (% of Revenue)</t>
  </si>
  <si>
    <t>Direct costs: materials, labor, etc.</t>
  </si>
  <si>
    <t>Customer Acquisition Cost (₦)</t>
  </si>
  <si>
    <t>Cost to acquire one new customer</t>
  </si>
  <si>
    <t>Monthly Rent (₦)</t>
  </si>
  <si>
    <t>Office/warehouse rent</t>
  </si>
  <si>
    <t>Monthly Utilities (₦)</t>
  </si>
  <si>
    <t>Electricity, internet, etc.</t>
  </si>
  <si>
    <t>Monthly Salaries (₦)</t>
  </si>
  <si>
    <t>Total team payroll</t>
  </si>
  <si>
    <t>Monthly Marketing Budget (₦)</t>
  </si>
  <si>
    <t>Advertising, promotions</t>
  </si>
  <si>
    <t>Other Monthly OpEx (₦)</t>
  </si>
  <si>
    <t>Insurance, subscriptions, etc.</t>
  </si>
  <si>
    <t>STAFFING ASSUMPTIONS</t>
  </si>
  <si>
    <t>Current Full-time Employees</t>
  </si>
  <si>
    <t>Number as of today</t>
  </si>
  <si>
    <t>Planned Hires (12 months)</t>
  </si>
  <si>
    <t>New employees to add</t>
  </si>
  <si>
    <t>Average Salary per New Hire (₦)</t>
  </si>
  <si>
    <t>Monthly salary for new hires</t>
  </si>
  <si>
    <t>HISTORICAL FINANCIAL DATA</t>
  </si>
  <si>
    <t>Enter your actual historical data for the past 6-12 months</t>
  </si>
  <si>
    <t>Month</t>
  </si>
  <si>
    <t>Revenue (₦)</t>
  </si>
  <si>
    <t>Cost of Sales (₦)</t>
  </si>
  <si>
    <t>Gross Profit (₦)</t>
  </si>
  <si>
    <t>Operating Expenses (₦)</t>
  </si>
  <si>
    <t>Net Profit (₦)</t>
  </si>
  <si>
    <t>Customers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</si>
  <si>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</si>
  <si>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</si>
  <si>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</si>
  <si>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</si>
  <si>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</si>
  <si>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</si>
  <si>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</si>
  <si>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</si>
  <si>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</si>
  <si>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</si>
  <si>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</si>
  <si>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</si>
  <si>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TOTAL</t>
  </si>
  <si>
    <t>3-YEAR FINANCIAL PROJECTIONS</t>
  </si>
  <si>
    <t>Line Item</t>
  </si>
  <si>
    <t>Year 1 (₦)</t>
  </si>
  <si>
    <t>Year 2 (₦)</t>
  </si>
  <si>
    <t>Year 3 (₦)</t>
  </si>
  <si>
    <t>Notes</t>
  </si>
  <si>
    <t>REVENUE</t>
  </si>
  <si>
    <t>Gross Revenue</t>
  </si>
  <si>
    <t>Less: Discounts/Returns</t>
  </si>
  <si>
    <t>Net Revenue</t>
  </si>
  <si>
    <t>COST OF SALES</t>
  </si>
  <si>
    <t>Direct Materials</t>
  </si>
  <si>
    <t>Direct Labor</t>
  </si>
  <si>
    <t>Total Cost of Sales</t>
  </si>
  <si>
    <t>GROSS PROFIT</t>
  </si>
  <si>
    <t>Gross Margin %</t>
  </si>
  <si>
    <t>OPERATING EXPENSES</t>
  </si>
  <si>
    <t>Salaries &amp; Wages</t>
  </si>
  <si>
    <t>Rent &amp; Utilities</t>
  </si>
  <si>
    <t>Marketing &amp; Advertising</t>
  </si>
  <si>
    <t>Professional Services</t>
  </si>
  <si>
    <t>Technology &amp; Software</t>
  </si>
  <si>
    <t>Other Operating Expenses</t>
  </si>
  <si>
    <t>Total Operating Expenses</t>
  </si>
  <si>
    <t>OPERATING PROFIT (EBITDA)</t>
  </si>
  <si>
    <t>Operating Margin %</t>
  </si>
  <si>
    <t>NET PROFIT/(LOSS)</t>
  </si>
  <si>
    <t>Net Margin %</t>
  </si>
  <si>
    <t>GRANT UTILIZATION PLAN</t>
  </si>
  <si>
    <t>Detail how you will use the ₦3,000,000 ScaleUp grant</t>
  </si>
  <si>
    <t>Category</t>
  </si>
  <si>
    <t>Description</t>
  </si>
  <si>
    <t>Amount (₦)</t>
  </si>
  <si>
    <t>% of Grant</t>
  </si>
  <si>
    <t>Timeline</t>
  </si>
  <si>
    <t>Expected Outcome</t>
  </si>
  <si>
    <t>Working Capital</t>
  </si>
  <si>
    <t>Equipment &amp; Technology</t>
  </si>
  <si>
    <t>Marketing &amp; Customer Acquisition</t>
  </si>
  <si>
    <t>Team Expansion</t>
  </si>
  <si>
    <t>Inventory/Stock</t>
  </si>
  <si>
    <t>Other (Specify)</t>
  </si>
  <si>
    <t>TOTAL GRANT</t>
  </si>
  <si>
    <t>Grant Amount:</t>
  </si>
  <si>
    <t>Remaining:</t>
  </si>
  <si>
    <t>⚠️ Ensure Total equals ₦3,000,000</t>
  </si>
  <si>
    <t>FINANCIAL SUMMARY</t>
  </si>
  <si>
    <t>Key metrics for your pitch deck</t>
  </si>
  <si>
    <t>CURRENT METRICS</t>
  </si>
  <si>
    <t>Monthly Revenue (Latest)</t>
  </si>
  <si>
    <t>₦</t>
  </si>
  <si>
    <t>Monthly Customers</t>
  </si>
  <si>
    <t>Gross Margin</t>
  </si>
  <si>
    <t>%</t>
  </si>
  <si>
    <t>Monthly Burn Rate</t>
  </si>
  <si>
    <t>12-MONTH PROJECTIONS</t>
  </si>
  <si>
    <t>Year 1 Revenue</t>
  </si>
  <si>
    <t>Year 1 Net Profit</t>
  </si>
  <si>
    <t>Year 1 Gross Margin</t>
  </si>
  <si>
    <t>GROWTH METRICS</t>
  </si>
  <si>
    <t>Revenue Growth (Y1 to Y2)</t>
  </si>
  <si>
    <t>Customer Acquisition Cost</t>
  </si>
  <si>
    <t>Customer Lifetime Value</t>
  </si>
  <si>
    <t>GRANT ALLOCATION</t>
  </si>
  <si>
    <t>Total Grant</t>
  </si>
  <si>
    <t>Largest Category</t>
  </si>
  <si>
    <t>INCLUDE IN YOUR PITCH DECK:</t>
  </si>
  <si>
    <t>• Monthly revenue and customer count from Current Metrics</t>
  </si>
  <si>
    <t>• 3-year revenue projection chart</t>
  </si>
  <si>
    <t>• Grant allocation breakdown</t>
  </si>
  <si>
    <t>• Key growth metrics (CAC, LTV)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</si>
</sst>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₦#,##0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4"/>
      <color rgb="FF1F4E79"/>
      <name val="Arial"/>
    </font>
    <font>
      <b/>
      <sz val="12"/>
      <name val="Arial"/>
    </font>
    <font>
      <b/>
      <sz val="11"/>
      <color rgb="FF1F4E79"/>
      <name val="Arial"/>
    </font>
    <font>
      <b/>
      <sz val="11"/>
      <name val="Arial"/>
    </font>
    <font>
      <sz val="11"/>
      <color rgb="FF0000FF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name val="Arial"/>
    </font>
    <font>
      <b/>
      <sz val="11"/>
      <color rgb="FFFFFFFF"/>
      <name val="Arial"/>
    </font>
    <font>
      <sz val="10"/>
      <color rgb="FF0000FF"/>
      <name val="Arial"/>
    </font>
    <font>
      <i/>
      <sz val="10"/>
      <name val="Arial"/>
    </font>
    <font>
      <sz val="10"/>
      <color rgb="FF000000"/>
      <name val="Arial"/>
    </font>
    <font>
      <b/>
      <sz val="11"/>
      <color rgb="FFFF0000"/>
      <name val="Arial"/>
    </font>
    <font>
      <i/>
      <sz val="11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7F3FF"/>
      </patternFill>
    </fill>
    <fill>
      <patternFill patternType="solid">
        <fgColor rgb="FFD4EDDA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6" fillId="0" borderId="0" xfId="0" applyFont="1"/>
    <xf numFmtId="0" fontId="7" fillId="3" borderId="0" xfId="0" applyFont="1" applyFill="1" applyAlignment="1">
      <alignment horizontal="center"/>
    </xf>
    <xf numFmtId="0" fontId="0" fillId="0" borderId="1" xfId="0" applyBorder="1"/>
    <xf numFmtId="0" fontId="10" fillId="5" borderId="1" xfId="0" applyFont="1" applyFill="1" applyBorder="1"/>
    <xf numFmtId="0" fontId="11" fillId="0" borderId="0" xfId="0" applyFont="1"/>
    <xf numFmtId="0" fontId="7" fillId="3" borderId="0" xfId="0" applyFont="1" applyFill="1" applyAlignment="1">
      <alignment horizontal="center" wrapText="1"/>
    </xf>
    <xf numFmtId="0" fontId="12" fillId="0" borderId="1" xfId="0" applyFont="1" applyBorder="1"/>
    <xf numFmtId="0" fontId="8" fillId="0" borderId="0" xfId="0" applyFont="1"/>
    <xf numFmtId="0" fontId="8" fillId="0" borderId="2" xfId="0" applyFont="1" applyBorder="1"/>
    <xf numFmtId="9" fontId="12" fillId="0" borderId="1" xfId="0" applyNumberFormat="1" applyFont="1" applyBorder="1"/>
    <xf numFmtId="0" fontId="8" fillId="6" borderId="0" xfId="0" applyFont="1" applyFill="1"/>
    <xf numFmtId="9" fontId="8" fillId="0" borderId="0" xfId="0" applyNumberFormat="1" applyFont="1"/>
    <xf numFmtId="164" fontId="8" fillId="0" borderId="0" xfId="0" applyNumberFormat="1" applyFont="1"/>
    <xf numFmtId="164" fontId="13" fillId="0" borderId="0" xfId="0" applyNumberFormat="1" applyFont="1"/>
    <xf numFmtId="0" fontId="14" fillId="0" borderId="0" xfId="0" applyFont="1"/>
    <xf numFmtId="164" fontId="12" fillId="0" borderId="1" xfId="0" applyNumberFormat="1" applyFont="1" applyBorder="1"/>
    <xf numFmtId="165" fontId="12" fillId="0" borderId="1" xfId="0" applyNumberFormat="1" applyFont="1" applyBorder="1"/>
    <xf numFmtId="0" fontId="1" fillId="0" borderId="0" xfId="0" applyFont="1"/>
    <xf numFmtId="0" fontId="0" fillId="0" borderId="0" xfId="0"/>
    <xf numFmtId="0" fontId="9" fillId="4" borderId="0" xfId="0" applyFont="1" applyFill="1"/>
    <xf numFmtId="0" fontId="9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4279900</xdr:colOff>
      <xdr:row>0</xdr:row>
      <xdr:rowOff>0</xdr:rowOff>
    </xdr:from>
    <xdr:to>
      <xdr:col>2</xdr:col>
      <xdr:colOff>376981</xdr:colOff>
      <xdr:row>3</xdr:row>
      <xdr:rowOff>157590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CCB97-3F66-6ABB-5B8B-9D10F9DF0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0"/>
          <a:ext cx="2294681" cy="767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C11" sqref="C11"/>
    </sheetView>
  </sheetViews>
  <sheetFormatPr defaultRowHeight="14.5" x14ac:dyDescent="0.35"/>
  <cols>
    <col min="1" max="1" width="80" customWidth="1"/>
  </cols>
  <sheetData>
    <row r="1" spans="1:1" ht="18" x14ac:dyDescent="0.4">
      <c r="A1" s="1" t="s">
        <v>0</v>
      </c>
    </row>
    <row r="2" spans="1:1" ht="15.5" x14ac:dyDescent="0.35">
      <c r="A2" s="2" t="s">
        <v>1</v>
      </c>
    </row>
    <row r="4" spans="1:1" x14ac:dyDescent="0.35">
      <c r="A4" s="3" t="s">
        <v>2</v>
      </c>
    </row>
    <row r="6" spans="1:1" x14ac:dyDescent="0.35">
      <c r="A6" t="s">
        <v>3</v>
      </c>
    </row>
    <row r="7" spans="1:1" x14ac:dyDescent="0.35">
      <c r="A7" t="s">
        <v>4</v>
      </c>
    </row>
    <row r="8" spans="1:1" x14ac:dyDescent="0.35">
      <c r="A8" t="s">
        <v>5</v>
      </c>
    </row>
    <row r="9" spans="1:1" x14ac:dyDescent="0.35">
      <c r="A9" t="s">
        <v>6</v>
      </c>
    </row>
    <row r="10" spans="1:1" x14ac:dyDescent="0.35">
      <c r="A10" t="s">
        <v>7</v>
      </c>
    </row>
    <row r="12" spans="1:1" x14ac:dyDescent="0.35">
      <c r="A12" s="4" t="s">
        <v>8</v>
      </c>
    </row>
    <row r="13" spans="1:1" x14ac:dyDescent="0.35">
      <c r="A13" s="5" t="s">
        <v>9</v>
      </c>
    </row>
    <row r="14" spans="1:1" x14ac:dyDescent="0.35">
      <c r="A14" t="s">
        <v>10</v>
      </c>
    </row>
    <row r="15" spans="1:1" x14ac:dyDescent="0.35">
      <c r="A15" s="6" t="s">
        <v>11</v>
      </c>
    </row>
    <row r="17" spans="1:1" x14ac:dyDescent="0.35">
      <c r="A17" s="4" t="s">
        <v>12</v>
      </c>
    </row>
    <row r="18" spans="1:1" x14ac:dyDescent="0.35">
      <c r="A18" t="s">
        <v>13</v>
      </c>
    </row>
    <row r="19" spans="1:1" x14ac:dyDescent="0.35">
      <c r="A19" t="s">
        <v>14</v>
      </c>
    </row>
    <row r="20" spans="1:1" x14ac:dyDescent="0.35">
      <c r="A20" t="s">
        <v>15</v>
      </c>
    </row>
    <row r="21" spans="1:1" x14ac:dyDescent="0.35">
      <c r="A21" t="s">
        <v>16</v>
      </c>
    </row>
    <row r="23" spans="1:1" x14ac:dyDescent="0.35">
      <c r="A23" s="7" t="s">
        <v>17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sqref="A1:D1"/>
    </sheetView>
  </sheetViews>
  <sheetFormatPr defaultRowHeight="14.5" x14ac:dyDescent="0.35"/>
  <cols>
    <col min="1" max="1" width="3" customWidth="1"/>
    <col min="2" max="2" width="35" customWidth="1"/>
    <col min="3" max="3" width="18" customWidth="1"/>
    <col min="4" max="4" width="12" customWidth="1"/>
    <col min="5" max="5" width="40" customWidth="1"/>
  </cols>
  <sheetData>
    <row r="1" spans="1:5" ht="18" x14ac:dyDescent="0.4">
      <c r="A1" s="24" t="s">
        <v>18</v>
      </c>
      <c r="B1" s="25"/>
      <c r="C1" s="25"/>
      <c r="D1" s="25"/>
    </row>
    <row r="2" spans="1:5" x14ac:dyDescent="0.35">
      <c r="A2" s="8"/>
      <c r="B2" s="8" t="s">
        <v>19</v>
      </c>
      <c r="C2" s="8" t="s">
        <v>20</v>
      </c>
      <c r="D2" s="8" t="s">
        <v>21</v>
      </c>
      <c r="E2" s="8" t="s">
        <v>22</v>
      </c>
    </row>
    <row r="3" spans="1:5" x14ac:dyDescent="0.35">
      <c r="B3" s="26" t="s">
        <v>23</v>
      </c>
      <c r="C3" s="25"/>
      <c r="D3" s="25"/>
      <c r="E3" s="25"/>
    </row>
    <row r="4" spans="1:5" x14ac:dyDescent="0.35">
      <c r="B4" s="9" t="s">
        <v>24</v>
      </c>
      <c r="C4" s="10"/>
      <c r="D4" s="9"/>
      <c r="E4" s="9" t="s">
        <v>25</v>
      </c>
    </row>
    <row r="5" spans="1:5" x14ac:dyDescent="0.35">
      <c r="B5" s="9" t="s">
        <v>26</v>
      </c>
      <c r="C5" s="10"/>
      <c r="D5" s="9"/>
      <c r="E5" s="9" t="s">
        <v>27</v>
      </c>
    </row>
    <row r="6" spans="1:5" x14ac:dyDescent="0.35">
      <c r="B6" s="9" t="s">
        <v>28</v>
      </c>
      <c r="C6" s="10"/>
      <c r="D6" s="9"/>
      <c r="E6" s="9" t="s">
        <v>29</v>
      </c>
    </row>
    <row r="7" spans="1:5" x14ac:dyDescent="0.35">
      <c r="B7" s="9" t="s">
        <v>30</v>
      </c>
      <c r="C7" s="10"/>
      <c r="D7" s="9"/>
      <c r="E7" s="9" t="s">
        <v>31</v>
      </c>
    </row>
    <row r="9" spans="1:5" x14ac:dyDescent="0.35">
      <c r="B9" s="26" t="s">
        <v>32</v>
      </c>
      <c r="C9" s="25"/>
      <c r="D9" s="25"/>
      <c r="E9" s="25"/>
    </row>
    <row r="10" spans="1:5" x14ac:dyDescent="0.35">
      <c r="B10" s="9" t="s">
        <v>33</v>
      </c>
      <c r="C10" s="10"/>
      <c r="D10" s="9"/>
      <c r="E10" s="9" t="s">
        <v>34</v>
      </c>
    </row>
    <row r="11" spans="1:5" x14ac:dyDescent="0.35">
      <c r="B11" s="9" t="s">
        <v>35</v>
      </c>
      <c r="C11" s="10"/>
      <c r="D11" s="9"/>
      <c r="E11" s="9" t="s">
        <v>36</v>
      </c>
    </row>
    <row r="12" spans="1:5" x14ac:dyDescent="0.35">
      <c r="B12" s="9" t="s">
        <v>37</v>
      </c>
      <c r="C12" s="10"/>
      <c r="D12" s="9"/>
      <c r="E12" s="9" t="s">
        <v>38</v>
      </c>
    </row>
    <row r="13" spans="1:5" x14ac:dyDescent="0.35">
      <c r="B13" s="9" t="s">
        <v>39</v>
      </c>
      <c r="C13" s="10"/>
      <c r="D13" s="9"/>
      <c r="E13" s="9" t="s">
        <v>40</v>
      </c>
    </row>
    <row r="14" spans="1:5" x14ac:dyDescent="0.35">
      <c r="B14" s="9" t="s">
        <v>41</v>
      </c>
      <c r="C14" s="10"/>
      <c r="D14" s="9"/>
      <c r="E14" s="9" t="s">
        <v>42</v>
      </c>
    </row>
    <row r="16" spans="1:5" x14ac:dyDescent="0.35">
      <c r="B16" s="26" t="s">
        <v>43</v>
      </c>
      <c r="C16" s="25"/>
      <c r="D16" s="25"/>
      <c r="E16" s="25"/>
    </row>
    <row r="17" spans="2:5" x14ac:dyDescent="0.35">
      <c r="B17" s="9" t="s">
        <v>44</v>
      </c>
      <c r="C17" s="10"/>
      <c r="D17" s="9"/>
      <c r="E17" s="9" t="s">
        <v>45</v>
      </c>
    </row>
    <row r="18" spans="2:5" x14ac:dyDescent="0.35">
      <c r="B18" s="9" t="s">
        <v>46</v>
      </c>
      <c r="C18" s="10"/>
      <c r="D18" s="9"/>
      <c r="E18" s="9" t="s">
        <v>47</v>
      </c>
    </row>
    <row r="19" spans="2:5" x14ac:dyDescent="0.35">
      <c r="B19" s="9" t="s">
        <v>48</v>
      </c>
      <c r="C19" s="10"/>
      <c r="D19" s="9"/>
      <c r="E19" s="9" t="s">
        <v>49</v>
      </c>
    </row>
    <row r="20" spans="2:5" x14ac:dyDescent="0.35">
      <c r="B20" s="9" t="s">
        <v>50</v>
      </c>
      <c r="C20" s="10"/>
      <c r="D20" s="9"/>
      <c r="E20" s="9" t="s">
        <v>51</v>
      </c>
    </row>
    <row r="21" spans="2:5" x14ac:dyDescent="0.35">
      <c r="B21" s="9" t="s">
        <v>52</v>
      </c>
      <c r="C21" s="10"/>
      <c r="D21" s="9"/>
      <c r="E21" s="9" t="s">
        <v>53</v>
      </c>
    </row>
    <row r="22" spans="2:5" x14ac:dyDescent="0.35">
      <c r="B22" s="9" t="s">
        <v>54</v>
      </c>
      <c r="C22" s="10"/>
      <c r="D22" s="9"/>
      <c r="E22" s="9" t="s">
        <v>55</v>
      </c>
    </row>
    <row r="23" spans="2:5" x14ac:dyDescent="0.35">
      <c r="B23" s="9" t="s">
        <v>56</v>
      </c>
      <c r="C23" s="10"/>
      <c r="D23" s="9"/>
      <c r="E23" s="9" t="s">
        <v>57</v>
      </c>
    </row>
    <row r="25" spans="2:5" x14ac:dyDescent="0.35">
      <c r="B25" s="26" t="s">
        <v>58</v>
      </c>
      <c r="C25" s="25"/>
      <c r="D25" s="25"/>
      <c r="E25" s="25"/>
    </row>
    <row r="26" spans="2:5" x14ac:dyDescent="0.35">
      <c r="B26" s="9" t="s">
        <v>59</v>
      </c>
      <c r="C26" s="10"/>
      <c r="D26" s="9"/>
      <c r="E26" s="9" t="s">
        <v>60</v>
      </c>
    </row>
    <row r="27" spans="2:5" x14ac:dyDescent="0.35">
      <c r="B27" s="9" t="s">
        <v>61</v>
      </c>
      <c r="C27" s="10"/>
      <c r="D27" s="9"/>
      <c r="E27" s="9" t="s">
        <v>62</v>
      </c>
    </row>
    <row r="28" spans="2:5" x14ac:dyDescent="0.35">
      <c r="B28" s="9" t="s">
        <v>63</v>
      </c>
      <c r="C28" s="10"/>
      <c r="D28" s="9"/>
      <c r="E28" s="9" t="s">
        <v>64</v>
      </c>
    </row>
  </sheetData>
  <mergeCells count="5">
    <mergeCell ref="A1:D1"/>
    <mergeCell ref="B9:E9"/>
    <mergeCell ref="B16:E16"/>
    <mergeCell ref="B25:E25"/>
    <mergeCell ref="B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G1"/>
    </sheetView>
  </sheetViews>
  <sheetFormatPr defaultRowHeight="14.5" x14ac:dyDescent="0.35"/>
  <cols>
    <col min="1" max="7" width="15" customWidth="1"/>
  </cols>
  <sheetData>
    <row r="1" spans="1:7" ht="18" x14ac:dyDescent="0.4">
      <c r="A1" s="24" t="s">
        <v>65</v>
      </c>
      <c r="B1" s="25"/>
      <c r="C1" s="25"/>
      <c r="D1" s="25"/>
      <c r="E1" s="25"/>
      <c r="F1" s="25"/>
      <c r="G1" s="25"/>
    </row>
    <row r="2" spans="1:7" x14ac:dyDescent="0.35">
      <c r="A2" s="11" t="s">
        <v>66</v>
      </c>
    </row>
    <row r="4" spans="1:7" ht="28.5" x14ac:dyDescent="0.35">
      <c r="A4" s="12" t="s">
        <v>67</v>
      </c>
      <c r="B4" s="12" t="s">
        <v>68</v>
      </c>
      <c r="C4" s="12" t="s">
        <v>69</v>
      </c>
      <c r="D4" s="12" t="s">
        <v>70</v>
      </c>
      <c r="E4" s="12" t="s">
        <v>71</v>
      </c>
      <c r="F4" s="12" t="s">
        <v>72</v>
      </c>
      <c r="G4" s="12" t="s">
        <v>73</v>
      </c>
    </row>
    <row r="5" spans="1:7" x14ac:dyDescent="0.35">
      <c r="A5" s="9" t="s">
        <v>74</v>
      </c>
      <c r="B5" s="10"/>
      <c r="C5" s="10"/>
      <c r="D5" s="13">
        <f t="shared" ref="D5:D16" si="0">B5-C5</f>
        <v>0</v>
      </c>
      <c r="E5" s="10"/>
      <c r="F5" s="13">
        <f t="shared" ref="F5:F16" si="1">D5-E5</f>
        <v>0</v>
      </c>
      <c r="G5" s="10"/>
    </row>
    <row r="6" spans="1:7" x14ac:dyDescent="0.35">
      <c r="A6" s="9" t="s">
        <v>75</v>
      </c>
      <c r="B6" s="10"/>
      <c r="C6" s="10"/>
      <c r="D6" s="13">
        <f t="shared" si="0"/>
        <v>0</v>
      </c>
      <c r="E6" s="10"/>
      <c r="F6" s="13">
        <f t="shared" si="1"/>
        <v>0</v>
      </c>
      <c r="G6" s="10"/>
    </row>
    <row r="7" spans="1:7" x14ac:dyDescent="0.35">
      <c r="A7" s="9" t="s">
        <v>76</v>
      </c>
      <c r="B7" s="10"/>
      <c r="C7" s="10"/>
      <c r="D7" s="13">
        <f t="shared" si="0"/>
        <v>0</v>
      </c>
      <c r="E7" s="10"/>
      <c r="F7" s="13">
        <f t="shared" si="1"/>
        <v>0</v>
      </c>
      <c r="G7" s="10"/>
    </row>
    <row r="8" spans="1:7" x14ac:dyDescent="0.35">
      <c r="A8" s="9" t="s">
        <v>77</v>
      </c>
      <c r="B8" s="10"/>
      <c r="C8" s="10"/>
      <c r="D8" s="13">
        <f t="shared" si="0"/>
        <v>0</v>
      </c>
      <c r="E8" s="10"/>
      <c r="F8" s="13">
        <f t="shared" si="1"/>
        <v>0</v>
      </c>
      <c r="G8" s="10"/>
    </row>
    <row r="9" spans="1:7" x14ac:dyDescent="0.35">
      <c r="A9" s="9" t="s">
        <v>78</v>
      </c>
      <c r="B9" s="10"/>
      <c r="C9" s="10"/>
      <c r="D9" s="13">
        <f t="shared" si="0"/>
        <v>0</v>
      </c>
      <c r="E9" s="10"/>
      <c r="F9" s="13">
        <f t="shared" si="1"/>
        <v>0</v>
      </c>
      <c r="G9" s="10"/>
    </row>
    <row r="10" spans="1:7" x14ac:dyDescent="0.35">
      <c r="A10" s="9" t="s">
        <v>79</v>
      </c>
      <c r="B10" s="10"/>
      <c r="C10" s="10"/>
      <c r="D10" s="13">
        <f t="shared" si="0"/>
        <v>0</v>
      </c>
      <c r="E10" s="10"/>
      <c r="F10" s="13">
        <f t="shared" si="1"/>
        <v>0</v>
      </c>
      <c r="G10" s="10"/>
    </row>
    <row r="11" spans="1:7" x14ac:dyDescent="0.35">
      <c r="A11" s="9" t="s">
        <v>80</v>
      </c>
      <c r="B11" s="10"/>
      <c r="C11" s="10"/>
      <c r="D11" s="13">
        <f t="shared" si="0"/>
        <v>0</v>
      </c>
      <c r="E11" s="10"/>
      <c r="F11" s="13">
        <f t="shared" si="1"/>
        <v>0</v>
      </c>
      <c r="G11" s="10"/>
    </row>
    <row r="12" spans="1:7" x14ac:dyDescent="0.35">
      <c r="A12" s="9" t="s">
        <v>81</v>
      </c>
      <c r="B12" s="10"/>
      <c r="C12" s="10"/>
      <c r="D12" s="13">
        <f t="shared" si="0"/>
        <v>0</v>
      </c>
      <c r="E12" s="10"/>
      <c r="F12" s="13">
        <f t="shared" si="1"/>
        <v>0</v>
      </c>
      <c r="G12" s="10"/>
    </row>
    <row r="13" spans="1:7" x14ac:dyDescent="0.35">
      <c r="A13" s="9" t="s">
        <v>82</v>
      </c>
      <c r="B13" s="10"/>
      <c r="C13" s="10"/>
      <c r="D13" s="13">
        <f t="shared" si="0"/>
        <v>0</v>
      </c>
      <c r="E13" s="10"/>
      <c r="F13" s="13">
        <f t="shared" si="1"/>
        <v>0</v>
      </c>
      <c r="G13" s="10"/>
    </row>
    <row r="14" spans="1:7" x14ac:dyDescent="0.35">
      <c r="A14" s="9" t="s">
        <v>83</v>
      </c>
      <c r="B14" s="10"/>
      <c r="C14" s="10"/>
      <c r="D14" s="13">
        <f t="shared" si="0"/>
        <v>0</v>
      </c>
      <c r="E14" s="10"/>
      <c r="F14" s="13">
        <f t="shared" si="1"/>
        <v>0</v>
      </c>
      <c r="G14" s="10"/>
    </row>
    <row r="15" spans="1:7" x14ac:dyDescent="0.35">
      <c r="A15" s="9" t="s">
        <v>84</v>
      </c>
      <c r="B15" s="10"/>
      <c r="C15" s="10"/>
      <c r="D15" s="13">
        <f t="shared" si="0"/>
        <v>0</v>
      </c>
      <c r="E15" s="10"/>
      <c r="F15" s="13">
        <f t="shared" si="1"/>
        <v>0</v>
      </c>
      <c r="G15" s="10"/>
    </row>
    <row r="16" spans="1:7" x14ac:dyDescent="0.35">
      <c r="A16" s="9" t="s">
        <v>85</v>
      </c>
      <c r="B16" s="10"/>
      <c r="C16" s="10"/>
      <c r="D16" s="13">
        <f t="shared" si="0"/>
        <v>0</v>
      </c>
      <c r="E16" s="10"/>
      <c r="F16" s="13">
        <f t="shared" si="1"/>
        <v>0</v>
      </c>
      <c r="G16" s="10"/>
    </row>
    <row r="17" spans="1:7" x14ac:dyDescent="0.35">
      <c r="A17" s="14" t="s">
        <v>86</v>
      </c>
      <c r="B17" s="15">
        <f>SUM(B5:B16)</f>
        <v>0</v>
      </c>
      <c r="C17" s="15">
        <f>SUM(C5:C16)</f>
        <v>0</v>
      </c>
      <c r="D17" s="15">
        <f>SUM(D5:D16)</f>
        <v>0</v>
      </c>
      <c r="E17" s="15">
        <f>SUM(E5:E16)</f>
        <v>0</v>
      </c>
      <c r="F17" s="15">
        <f>SUM(F5:F16)</f>
        <v>0</v>
      </c>
      <c r="G17" s="15">
        <f>MAX(G5:G16)</f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E1"/>
    </sheetView>
  </sheetViews>
  <sheetFormatPr defaultRowHeight="14.5" x14ac:dyDescent="0.35"/>
  <cols>
    <col min="1" max="1" width="30" customWidth="1"/>
    <col min="2" max="4" width="18" customWidth="1"/>
    <col min="5" max="5" width="35" customWidth="1"/>
  </cols>
  <sheetData>
    <row r="1" spans="1:5" ht="18" x14ac:dyDescent="0.4">
      <c r="A1" s="24" t="s">
        <v>87</v>
      </c>
      <c r="B1" s="25"/>
      <c r="C1" s="25"/>
      <c r="D1" s="25"/>
      <c r="E1" s="25"/>
    </row>
    <row r="3" spans="1:5" x14ac:dyDescent="0.35">
      <c r="A3" s="8" t="s">
        <v>88</v>
      </c>
      <c r="B3" s="8" t="s">
        <v>89</v>
      </c>
      <c r="C3" s="8" t="s">
        <v>90</v>
      </c>
      <c r="D3" s="8" t="s">
        <v>91</v>
      </c>
      <c r="E3" s="8" t="s">
        <v>92</v>
      </c>
    </row>
    <row r="4" spans="1:5" x14ac:dyDescent="0.35">
      <c r="A4" s="26" t="s">
        <v>93</v>
      </c>
      <c r="B4" s="25"/>
      <c r="C4" s="25"/>
      <c r="D4" s="25"/>
      <c r="E4" s="25"/>
    </row>
    <row r="5" spans="1:5" x14ac:dyDescent="0.35">
      <c r="A5" t="s">
        <v>94</v>
      </c>
      <c r="B5" s="10"/>
      <c r="C5" s="10"/>
      <c r="D5" s="10"/>
      <c r="E5" s="9"/>
    </row>
    <row r="6" spans="1:5" x14ac:dyDescent="0.35">
      <c r="A6" t="s">
        <v>95</v>
      </c>
      <c r="B6" s="10"/>
      <c r="C6" s="10"/>
      <c r="D6" s="10"/>
      <c r="E6" s="9"/>
    </row>
    <row r="7" spans="1:5" x14ac:dyDescent="0.35">
      <c r="A7" t="s">
        <v>96</v>
      </c>
      <c r="B7" s="10"/>
      <c r="C7" s="10"/>
      <c r="D7" s="10"/>
      <c r="E7" s="9"/>
    </row>
    <row r="8" spans="1:5" x14ac:dyDescent="0.35">
      <c r="B8" s="10"/>
      <c r="C8" s="10"/>
      <c r="D8" s="10"/>
      <c r="E8" s="9"/>
    </row>
    <row r="9" spans="1:5" x14ac:dyDescent="0.35">
      <c r="A9" s="26" t="s">
        <v>97</v>
      </c>
      <c r="B9" s="25"/>
      <c r="C9" s="25"/>
      <c r="D9" s="25"/>
      <c r="E9" s="25"/>
    </row>
    <row r="10" spans="1:5" x14ac:dyDescent="0.35">
      <c r="A10" t="s">
        <v>98</v>
      </c>
      <c r="B10" s="10"/>
      <c r="C10" s="10"/>
      <c r="D10" s="10"/>
      <c r="E10" s="9"/>
    </row>
    <row r="11" spans="1:5" x14ac:dyDescent="0.35">
      <c r="A11" t="s">
        <v>99</v>
      </c>
      <c r="B11" s="10"/>
      <c r="C11" s="10"/>
      <c r="D11" s="10"/>
      <c r="E11" s="9"/>
    </row>
    <row r="12" spans="1:5" x14ac:dyDescent="0.35">
      <c r="A12" t="s">
        <v>100</v>
      </c>
      <c r="B12" s="10"/>
      <c r="C12" s="10"/>
      <c r="D12" s="10"/>
      <c r="E12" s="9"/>
    </row>
    <row r="13" spans="1:5" x14ac:dyDescent="0.35">
      <c r="B13" s="10"/>
      <c r="C13" s="10"/>
      <c r="D13" s="10"/>
      <c r="E13" s="9"/>
    </row>
    <row r="14" spans="1:5" x14ac:dyDescent="0.35">
      <c r="A14" s="26" t="s">
        <v>101</v>
      </c>
      <c r="B14" s="25"/>
      <c r="C14" s="25"/>
      <c r="D14" s="25"/>
      <c r="E14" s="25"/>
    </row>
    <row r="15" spans="1:5" x14ac:dyDescent="0.35">
      <c r="A15" t="s">
        <v>102</v>
      </c>
      <c r="B15" s="10"/>
      <c r="C15" s="10"/>
      <c r="D15" s="10"/>
      <c r="E15" s="9"/>
    </row>
    <row r="16" spans="1:5" x14ac:dyDescent="0.35">
      <c r="B16" s="10"/>
      <c r="C16" s="10"/>
      <c r="D16" s="10"/>
      <c r="E16" s="9"/>
    </row>
    <row r="17" spans="1:5" x14ac:dyDescent="0.35">
      <c r="A17" s="26" t="s">
        <v>103</v>
      </c>
      <c r="B17" s="25"/>
      <c r="C17" s="25"/>
      <c r="D17" s="25"/>
      <c r="E17" s="25"/>
    </row>
    <row r="18" spans="1:5" x14ac:dyDescent="0.35">
      <c r="A18" t="s">
        <v>104</v>
      </c>
      <c r="B18" s="10"/>
      <c r="C18" s="10"/>
      <c r="D18" s="10"/>
      <c r="E18" s="9"/>
    </row>
    <row r="19" spans="1:5" x14ac:dyDescent="0.35">
      <c r="A19" t="s">
        <v>105</v>
      </c>
      <c r="B19" s="10"/>
      <c r="C19" s="10"/>
      <c r="D19" s="10"/>
      <c r="E19" s="9"/>
    </row>
    <row r="20" spans="1:5" x14ac:dyDescent="0.35">
      <c r="A20" t="s">
        <v>106</v>
      </c>
      <c r="B20" s="10"/>
      <c r="C20" s="10"/>
      <c r="D20" s="10"/>
      <c r="E20" s="9"/>
    </row>
    <row r="21" spans="1:5" x14ac:dyDescent="0.35">
      <c r="A21" t="s">
        <v>107</v>
      </c>
      <c r="B21" s="10"/>
      <c r="C21" s="10"/>
      <c r="D21" s="10"/>
      <c r="E21" s="9"/>
    </row>
    <row r="22" spans="1:5" x14ac:dyDescent="0.35">
      <c r="A22" t="s">
        <v>108</v>
      </c>
      <c r="B22" s="10"/>
      <c r="C22" s="10"/>
      <c r="D22" s="10"/>
      <c r="E22" s="9"/>
    </row>
    <row r="23" spans="1:5" x14ac:dyDescent="0.35">
      <c r="A23" t="s">
        <v>109</v>
      </c>
      <c r="B23" s="10"/>
      <c r="C23" s="10"/>
      <c r="D23" s="10"/>
      <c r="E23" s="9"/>
    </row>
    <row r="24" spans="1:5" x14ac:dyDescent="0.35">
      <c r="A24" t="s">
        <v>110</v>
      </c>
      <c r="B24" s="10"/>
      <c r="C24" s="10"/>
      <c r="D24" s="10"/>
      <c r="E24" s="9"/>
    </row>
    <row r="25" spans="1:5" x14ac:dyDescent="0.35">
      <c r="B25" s="10"/>
      <c r="C25" s="10"/>
      <c r="D25" s="10"/>
      <c r="E25" s="9"/>
    </row>
    <row r="26" spans="1:5" x14ac:dyDescent="0.35">
      <c r="A26" s="26" t="s">
        <v>111</v>
      </c>
      <c r="B26" s="25"/>
      <c r="C26" s="25"/>
      <c r="D26" s="25"/>
      <c r="E26" s="25"/>
    </row>
    <row r="27" spans="1:5" x14ac:dyDescent="0.35">
      <c r="A27" t="s">
        <v>112</v>
      </c>
      <c r="B27" s="10"/>
      <c r="C27" s="10"/>
      <c r="D27" s="10"/>
      <c r="E27" s="9"/>
    </row>
    <row r="28" spans="1:5" x14ac:dyDescent="0.35">
      <c r="B28" s="10"/>
      <c r="C28" s="10"/>
      <c r="D28" s="10"/>
      <c r="E28" s="9"/>
    </row>
    <row r="29" spans="1:5" x14ac:dyDescent="0.35">
      <c r="A29" s="26" t="s">
        <v>113</v>
      </c>
      <c r="B29" s="25"/>
      <c r="C29" s="25"/>
      <c r="D29" s="25"/>
      <c r="E29" s="25"/>
    </row>
    <row r="30" spans="1:5" x14ac:dyDescent="0.35">
      <c r="A30" t="s">
        <v>114</v>
      </c>
      <c r="B30" s="10"/>
      <c r="C30" s="10"/>
      <c r="D30" s="10"/>
      <c r="E30" s="9"/>
    </row>
  </sheetData>
  <mergeCells count="7">
    <mergeCell ref="A29:E29"/>
    <mergeCell ref="A4:E4"/>
    <mergeCell ref="A26:E26"/>
    <mergeCell ref="A1:E1"/>
    <mergeCell ref="A14:E14"/>
    <mergeCell ref="A17:E17"/>
    <mergeCell ref="A9:E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workbookViewId="0">
      <selection sqref="A1:F1"/>
    </sheetView>
  </sheetViews>
  <sheetFormatPr defaultRowHeight="14.5" x14ac:dyDescent="0.35"/>
  <cols>
    <col min="1" max="1" width="25" customWidth="1"/>
    <col min="2" max="2" width="30" customWidth="1"/>
    <col min="3" max="3" width="15" customWidth="1"/>
    <col min="4" max="4" width="12" customWidth="1"/>
    <col min="5" max="5" width="15" customWidth="1"/>
    <col min="6" max="6" width="35" customWidth="1"/>
  </cols>
  <sheetData>
    <row r="1" spans="1:6" ht="18" x14ac:dyDescent="0.4">
      <c r="A1" s="24" t="s">
        <v>115</v>
      </c>
      <c r="B1" s="25"/>
      <c r="C1" s="25"/>
      <c r="D1" s="25"/>
      <c r="E1" s="25"/>
      <c r="F1" s="25"/>
    </row>
    <row r="2" spans="1:6" x14ac:dyDescent="0.35">
      <c r="A2" s="11" t="s">
        <v>116</v>
      </c>
    </row>
    <row r="4" spans="1:6" x14ac:dyDescent="0.35">
      <c r="A4" s="12" t="s">
        <v>117</v>
      </c>
      <c r="B4" s="12" t="s">
        <v>118</v>
      </c>
      <c r="C4" s="12" t="s">
        <v>119</v>
      </c>
      <c r="D4" s="12" t="s">
        <v>120</v>
      </c>
      <c r="E4" s="12" t="s">
        <v>121</v>
      </c>
      <c r="F4" s="12" t="s">
        <v>122</v>
      </c>
    </row>
    <row r="5" spans="1:6" x14ac:dyDescent="0.35">
      <c r="A5" s="9" t="s">
        <v>123</v>
      </c>
      <c r="B5" s="10"/>
      <c r="C5" s="10"/>
      <c r="D5" s="16" t="str">
        <f>IF(C5=0,"-",C5/C12)</f>
        <v>-</v>
      </c>
      <c r="E5" s="10"/>
      <c r="F5" s="10"/>
    </row>
    <row r="6" spans="1:6" x14ac:dyDescent="0.35">
      <c r="A6" s="9" t="s">
        <v>124</v>
      </c>
      <c r="B6" s="10"/>
      <c r="C6" s="10"/>
      <c r="D6" s="16" t="str">
        <f>IF(C6=0,"-",C6/C12)</f>
        <v>-</v>
      </c>
      <c r="E6" s="10"/>
      <c r="F6" s="10"/>
    </row>
    <row r="7" spans="1:6" x14ac:dyDescent="0.35">
      <c r="A7" s="9" t="s">
        <v>125</v>
      </c>
      <c r="B7" s="10"/>
      <c r="C7" s="10"/>
      <c r="D7" s="16" t="str">
        <f>IF(C7=0,"-",C7/C12)</f>
        <v>-</v>
      </c>
      <c r="E7" s="10"/>
      <c r="F7" s="10"/>
    </row>
    <row r="8" spans="1:6" x14ac:dyDescent="0.35">
      <c r="A8" s="9" t="s">
        <v>126</v>
      </c>
      <c r="B8" s="10"/>
      <c r="C8" s="10"/>
      <c r="D8" s="16" t="str">
        <f>IF(C8=0,"-",C8/C12)</f>
        <v>-</v>
      </c>
      <c r="E8" s="10"/>
      <c r="F8" s="10"/>
    </row>
    <row r="9" spans="1:6" x14ac:dyDescent="0.35">
      <c r="A9" s="9" t="s">
        <v>127</v>
      </c>
      <c r="B9" s="10"/>
      <c r="C9" s="10"/>
      <c r="D9" s="16" t="str">
        <f>IF(C9=0,"-",C9/C12)</f>
        <v>-</v>
      </c>
      <c r="E9" s="10"/>
      <c r="F9" s="10"/>
    </row>
    <row r="10" spans="1:6" x14ac:dyDescent="0.35">
      <c r="A10" s="9" t="s">
        <v>107</v>
      </c>
      <c r="B10" s="10"/>
      <c r="C10" s="10"/>
      <c r="D10" s="16" t="str">
        <f>IF(C10=0,"-",C10/C12)</f>
        <v>-</v>
      </c>
      <c r="E10" s="10"/>
      <c r="F10" s="10"/>
    </row>
    <row r="11" spans="1:6" x14ac:dyDescent="0.35">
      <c r="A11" s="9" t="s">
        <v>128</v>
      </c>
      <c r="B11" s="10"/>
      <c r="C11" s="10"/>
      <c r="D11" s="16" t="str">
        <f>IF(C11=0,"-",C11/C12)</f>
        <v>-</v>
      </c>
      <c r="E11" s="10"/>
      <c r="F11" s="10"/>
    </row>
    <row r="12" spans="1:6" x14ac:dyDescent="0.35">
      <c r="A12" s="17" t="s">
        <v>129</v>
      </c>
      <c r="C12" s="17">
        <f>SUM(C5:C11)</f>
        <v>0</v>
      </c>
      <c r="D12" s="18">
        <f>SUM(D5:D11)</f>
        <v>0</v>
      </c>
    </row>
    <row r="14" spans="1:6" x14ac:dyDescent="0.35">
      <c r="A14" t="s">
        <v>130</v>
      </c>
      <c r="B14" s="19">
        <v>3000000</v>
      </c>
    </row>
    <row r="15" spans="1:6" x14ac:dyDescent="0.35">
      <c r="A15" t="s">
        <v>131</v>
      </c>
      <c r="B15" s="20">
        <f>B14-C12</f>
        <v>3000000</v>
      </c>
    </row>
    <row r="17" spans="1:1" x14ac:dyDescent="0.35">
      <c r="A17" s="21" t="s">
        <v>132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9"/>
  <sheetViews>
    <sheetView workbookViewId="0">
      <selection sqref="A1:C1"/>
    </sheetView>
  </sheetViews>
  <sheetFormatPr defaultRowHeight="14.5" x14ac:dyDescent="0.35"/>
  <cols>
    <col min="1" max="1" width="35" customWidth="1"/>
    <col min="2" max="2" width="25" customWidth="1"/>
    <col min="3" max="3" width="10" customWidth="1"/>
  </cols>
  <sheetData>
    <row r="1" spans="1:3" ht="18" x14ac:dyDescent="0.4">
      <c r="A1" s="24" t="s">
        <v>133</v>
      </c>
      <c r="B1" s="25"/>
      <c r="C1" s="25"/>
    </row>
    <row r="2" spans="1:3" x14ac:dyDescent="0.35">
      <c r="A2" s="11" t="s">
        <v>134</v>
      </c>
    </row>
    <row r="4" spans="1:3" x14ac:dyDescent="0.35">
      <c r="A4" s="27" t="s">
        <v>135</v>
      </c>
      <c r="B4" s="25"/>
      <c r="C4" s="25"/>
    </row>
    <row r="5" spans="1:3" x14ac:dyDescent="0.35">
      <c r="A5" s="9" t="s">
        <v>136</v>
      </c>
      <c r="B5" s="22">
        <f>'Historical Data'!B16</f>
        <v>0</v>
      </c>
      <c r="C5" s="9" t="s">
        <v>137</v>
      </c>
    </row>
    <row r="6" spans="1:3" x14ac:dyDescent="0.35">
      <c r="A6" s="9" t="s">
        <v>138</v>
      </c>
      <c r="B6" s="13">
        <f>'Historical Data'!G16</f>
        <v>0</v>
      </c>
      <c r="C6" s="9"/>
    </row>
    <row r="7" spans="1:3" x14ac:dyDescent="0.35">
      <c r="A7" s="9" t="s">
        <v>139</v>
      </c>
      <c r="B7" s="23" t="e">
        <f>'Historical Data'!D17/'Historical Data'!B17</f>
        <v>#DIV/0!</v>
      </c>
      <c r="C7" s="9" t="s">
        <v>140</v>
      </c>
    </row>
    <row r="8" spans="1:3" x14ac:dyDescent="0.35">
      <c r="A8" s="9" t="s">
        <v>141</v>
      </c>
      <c r="B8" s="22">
        <f>Assumptions!C21+Assumptions!C19+Assumptions!C20+Assumptions!C22+Assumptions!C23</f>
        <v>0</v>
      </c>
      <c r="C8" s="9" t="s">
        <v>137</v>
      </c>
    </row>
    <row r="9" spans="1:3" x14ac:dyDescent="0.35">
      <c r="A9" s="27"/>
      <c r="B9" s="25"/>
      <c r="C9" s="25"/>
    </row>
    <row r="10" spans="1:3" x14ac:dyDescent="0.35">
      <c r="A10" s="27" t="s">
        <v>142</v>
      </c>
      <c r="B10" s="25"/>
      <c r="C10" s="25"/>
    </row>
    <row r="11" spans="1:3" x14ac:dyDescent="0.35">
      <c r="A11" s="9" t="s">
        <v>143</v>
      </c>
      <c r="B11" s="22">
        <f>Projections!B6</f>
        <v>0</v>
      </c>
      <c r="C11" s="9" t="s">
        <v>137</v>
      </c>
    </row>
    <row r="12" spans="1:3" x14ac:dyDescent="0.35">
      <c r="A12" s="9" t="s">
        <v>144</v>
      </c>
      <c r="B12" s="22">
        <f>Projections!B29</f>
        <v>0</v>
      </c>
      <c r="C12" s="9" t="s">
        <v>137</v>
      </c>
    </row>
    <row r="13" spans="1:3" x14ac:dyDescent="0.35">
      <c r="A13" s="9" t="s">
        <v>145</v>
      </c>
      <c r="B13" s="23">
        <f>Projections!B14</f>
        <v>0</v>
      </c>
      <c r="C13" s="9" t="s">
        <v>140</v>
      </c>
    </row>
    <row r="14" spans="1:3" x14ac:dyDescent="0.35">
      <c r="A14" s="27"/>
      <c r="B14" s="25"/>
      <c r="C14" s="25"/>
    </row>
    <row r="15" spans="1:3" x14ac:dyDescent="0.35">
      <c r="A15" s="27" t="s">
        <v>146</v>
      </c>
      <c r="B15" s="25"/>
      <c r="C15" s="25"/>
    </row>
    <row r="16" spans="1:3" x14ac:dyDescent="0.35">
      <c r="A16" s="9" t="s">
        <v>147</v>
      </c>
      <c r="B16" s="23" t="e">
        <f>(Projections!C6-Projections!B6)/Projections!B6</f>
        <v>#DIV/0!</v>
      </c>
      <c r="C16" s="9" t="s">
        <v>140</v>
      </c>
    </row>
    <row r="17" spans="1:3" x14ac:dyDescent="0.35">
      <c r="A17" s="9" t="s">
        <v>148</v>
      </c>
      <c r="B17" s="22">
        <f>Assumptions!C18</f>
        <v>0</v>
      </c>
      <c r="C17" s="9" t="s">
        <v>137</v>
      </c>
    </row>
    <row r="18" spans="1:3" x14ac:dyDescent="0.35">
      <c r="A18" s="9" t="s">
        <v>149</v>
      </c>
      <c r="B18" s="22">
        <f>Assumptions!C10*Assumptions!C11*12</f>
        <v>0</v>
      </c>
      <c r="C18" s="9" t="s">
        <v>137</v>
      </c>
    </row>
    <row r="19" spans="1:3" x14ac:dyDescent="0.35">
      <c r="A19" s="27"/>
      <c r="B19" s="25"/>
      <c r="C19" s="25"/>
    </row>
    <row r="20" spans="1:3" x14ac:dyDescent="0.35">
      <c r="A20" s="27" t="s">
        <v>150</v>
      </c>
      <c r="B20" s="25"/>
      <c r="C20" s="25"/>
    </row>
    <row r="21" spans="1:3" x14ac:dyDescent="0.35">
      <c r="A21" s="9" t="s">
        <v>151</v>
      </c>
      <c r="B21" s="22">
        <f>'Grant Budget'!C12</f>
        <v>0</v>
      </c>
      <c r="C21" s="9" t="s">
        <v>137</v>
      </c>
    </row>
    <row r="22" spans="1:3" x14ac:dyDescent="0.35">
      <c r="A22" s="9" t="s">
        <v>152</v>
      </c>
      <c r="B22" s="9"/>
      <c r="C22" s="9"/>
    </row>
    <row r="25" spans="1:3" x14ac:dyDescent="0.35">
      <c r="A25" s="14" t="s">
        <v>153</v>
      </c>
    </row>
    <row r="26" spans="1:3" x14ac:dyDescent="0.35">
      <c r="A26" t="s">
        <v>154</v>
      </c>
    </row>
    <row r="27" spans="1:3" x14ac:dyDescent="0.35">
      <c r="A27" t="s">
        <v>155</v>
      </c>
    </row>
    <row r="28" spans="1:3" x14ac:dyDescent="0.35">
      <c r="A28" t="s">
        <v>156</v>
      </c>
    </row>
    <row r="29" spans="1:3" x14ac:dyDescent="0.35">
      <c r="A29" t="s">
        <v>157</v>
      </c>
    </row>
  </sheetData>
  <mergeCells count="8">
    <mergeCell ref="A20:C20"/>
    <mergeCell ref="A10:C10"/>
    <mergeCell ref="A19:C19"/>
    <mergeCell ref="A1:C1"/>
    <mergeCell ref="A14:C14"/>
    <mergeCell ref="A9:C9"/>
    <mergeCell ref="A15:C15"/>
    <mergeCell ref="A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Assumptions</vt:lpstr>
      <vt:lpstr>Historical Data</vt:lpstr>
      <vt:lpstr>Projections</vt:lpstr>
      <vt:lpstr>Grant Budget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HomePC</cp:lastModifiedBy>
  <dcterms:created xsi:type="dcterms:W3CDTF">2026-02-13T05:01:07Z</dcterms:created>
  <dcterms:modified xsi:type="dcterms:W3CDTF">2026-02-15T12:31:16Z</dcterms:modified>
</cp:coreProperties>
</file>